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310627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工事費内訳書!$A$1:$G$68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工事費内訳書!$G$68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工事費内訳書!$I$68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5"/>
  <c r="G28"/>
  <c r="G30"/>
  <c r="G33"/>
  <c r="G34"/>
  <c r="G35"/>
  <c r="G36"/>
  <c r="G38"/>
  <c r="G39"/>
  <c r="G42"/>
  <c r="G45"/>
  <c r="G48"/>
  <c r="G49"/>
  <c r="G51"/>
  <c r="G52"/>
  <c r="G54"/>
  <c r="G56"/>
  <c r="G57"/>
  <c r="G63"/>
  <c r="G64"/>
  <c r="G65"/>
  <c r="G67"/>
  <c r="G68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<sst xmlns="http://schemas.openxmlformats.org/spreadsheetml/2006/main">
  <si>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</si>
  <si>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</si>
  <si>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</si>
  <si>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</si>
  <si>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</si>
  <si>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長寿命化　金岡　除塵設備補修工事（担い手確保型）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</si>
  <si>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</si>
  <si>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</si>
  <si>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</si>
  <si>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</si>
  <si>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</si>
  <si>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</si>
  <si>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</si>
  <si>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</si>
  <si>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</si>
  <si>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</si>
  <si>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製作工
_x000d_</t>
  </si>
  <si>
    <t>除塵機本体
_x000d_</t>
  </si>
  <si>
    <t>材料費
_x000d_ガイドフレーム（陸上部）</t>
  </si>
  <si>
    <t>材料費
_x000d_ガイドフレーム（水中部）</t>
  </si>
  <si>
    <t>材料費
_x000d_主スクリーン</t>
  </si>
  <si>
    <t>材料費
_x000d_補助スクリーン</t>
  </si>
  <si>
    <t>材料費
_x000d_レーキ</t>
  </si>
  <si>
    <t>材料費
_x000d_エプロン</t>
  </si>
  <si>
    <t>材料費
_x000d_駆動装置</t>
  </si>
  <si>
    <t>機器類
_x000d_</t>
  </si>
  <si>
    <t>製作費（除塵機本体）
_x000d_</t>
  </si>
  <si>
    <t>酸洗い（除塵設備）工場
_x000d_</t>
  </si>
  <si>
    <t>架台等製作工・付属設備製作工
_x000d_</t>
  </si>
  <si>
    <t>製作費（架台・付属設備）
_x000d_シュートを含む</t>
  </si>
  <si>
    <t>塗装費（架台・付属設備）
_x000d_</t>
  </si>
  <si>
    <t>電気設備
_x000d_</t>
  </si>
  <si>
    <t>操作設備
_x000d_</t>
  </si>
  <si>
    <t>間接製作費
_x000d_</t>
  </si>
  <si>
    <t>間接労務費
_x000d_</t>
  </si>
  <si>
    <t>工場管理費
_x000d_</t>
  </si>
  <si>
    <t>据付工事原価
_x000d_</t>
  </si>
  <si>
    <t>直接工事費
_x000d_</t>
  </si>
  <si>
    <t>輸送費
_x000d_</t>
  </si>
  <si>
    <t>据付工
_x000d_</t>
  </si>
  <si>
    <t>除塵機据付工
_x000d_</t>
  </si>
  <si>
    <t>除塵機本体据付
_x000d_機側操作盤据付を含む</t>
  </si>
  <si>
    <t>架台据付工
_x000d_</t>
  </si>
  <si>
    <t>直接経費
_x000d_</t>
  </si>
  <si>
    <t>直接経費（据付）
_x000d_除塵機,架台,機側操作盤</t>
  </si>
  <si>
    <t>直接経費（撤去）
_x000d_既設除塵設備,既設架台,既設機側操作盤</t>
  </si>
  <si>
    <t>撤去工
_x000d_</t>
  </si>
  <si>
    <t>既設除塵機撤去工
_x000d_機側操作盤撤去を含む</t>
  </si>
  <si>
    <t>既設架台撤去工
_x000d_</t>
  </si>
  <si>
    <t>産業廃棄物処理工
_x000d_</t>
  </si>
  <si>
    <t>産業廃棄物運搬処理工
_x000d_</t>
  </si>
  <si>
    <t>仮設工
_x000d_</t>
  </si>
  <si>
    <t>仮締切工
_x000d_</t>
  </si>
  <si>
    <t>角落し設置・撤去工
_x000d_</t>
  </si>
  <si>
    <t>排水処理工
_x000d_</t>
  </si>
  <si>
    <t>排水ポンプ（仮設）
_x000d_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</si>
  <si>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</si>
  <si>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</si>
  <si>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</si>
  <si>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</si>
  <si>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</si>
  <si>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</si>
  <si>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</si>
  <si>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一括計上価格
_x000d_</t>
  </si>
  <si>
    <t>スクラップ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</si>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</sst>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+G11+G33+G61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+G12+G30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+G14+G25+G28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+G15+G16+G17+G18+G19+G20+G21+G22+G23+G24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13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13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13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23</v>
      </c>
      <c r="E20" s="18" t="s">
        <v>13</v>
      </c>
      <c r="F20" s="19">
        <v>1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24</v>
      </c>
      <c r="E21" s="18" t="s">
        <v>13</v>
      </c>
      <c r="F21" s="19">
        <v>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25</v>
      </c>
      <c r="E22" s="18" t="s">
        <v>13</v>
      </c>
      <c r="F22" s="19">
        <v>1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26</v>
      </c>
      <c r="E23" s="18" t="s">
        <v>13</v>
      </c>
      <c r="F23" s="19">
        <v>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27</v>
      </c>
      <c r="E24" s="18" t="s">
        <v>13</v>
      </c>
      <c r="F24" s="19">
        <v>1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16" t="s">
        <v>28</v>
      </c>
      <c r="D25" s="17"/>
      <c r="E25" s="18" t="s">
        <v>13</v>
      </c>
      <c r="F25" s="19">
        <v>1</v>
      </c>
      <c r="G25" s="20">
        <f>+G26+G27</f>
        <v>0</v>
      </c>
      <c r="H25" s="21"/>
      <c r="I25" s="22">
        <v>16</v>
      </c>
      <c r="J25" s="22">
        <v>3</v>
      </c>
    </row>
    <row r="26" ht="42" customHeight="1">
      <c r="A26" s="23"/>
      <c r="B26" s="24"/>
      <c r="C26" s="24"/>
      <c r="D26" s="25" t="s">
        <v>29</v>
      </c>
      <c r="E26" s="18" t="s">
        <v>13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30</v>
      </c>
      <c r="E27" s="18" t="s">
        <v>13</v>
      </c>
      <c r="F27" s="19">
        <v>1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16" t="s">
        <v>31</v>
      </c>
      <c r="D28" s="17"/>
      <c r="E28" s="18" t="s">
        <v>13</v>
      </c>
      <c r="F28" s="19">
        <v>1</v>
      </c>
      <c r="G28" s="20">
        <f>+G29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32</v>
      </c>
      <c r="E29" s="18" t="s">
        <v>13</v>
      </c>
      <c r="F29" s="19">
        <v>1</v>
      </c>
      <c r="G29" s="26"/>
      <c r="H29" s="21"/>
      <c r="I29" s="22">
        <v>20</v>
      </c>
      <c r="J29" s="22">
        <v>4</v>
      </c>
    </row>
    <row r="30" ht="42" customHeight="1">
      <c r="A30" s="15" t="s">
        <v>33</v>
      </c>
      <c r="B30" s="16"/>
      <c r="C30" s="16"/>
      <c r="D30" s="17"/>
      <c r="E30" s="18" t="s">
        <v>13</v>
      </c>
      <c r="F30" s="19">
        <v>1</v>
      </c>
      <c r="G30" s="20">
        <f>+G31+G32</f>
        <v>0</v>
      </c>
      <c r="H30" s="21"/>
      <c r="I30" s="22">
        <v>21</v>
      </c>
      <c r="J30" s="22"/>
    </row>
    <row r="31" ht="42" customHeight="1">
      <c r="A31" s="15" t="s">
        <v>34</v>
      </c>
      <c r="B31" s="16"/>
      <c r="C31" s="16"/>
      <c r="D31" s="17"/>
      <c r="E31" s="18" t="s">
        <v>13</v>
      </c>
      <c r="F31" s="19">
        <v>1</v>
      </c>
      <c r="G31" s="26"/>
      <c r="H31" s="21"/>
      <c r="I31" s="22">
        <v>22</v>
      </c>
      <c r="J31" s="22"/>
    </row>
    <row r="32" ht="42" customHeight="1">
      <c r="A32" s="15" t="s">
        <v>35</v>
      </c>
      <c r="B32" s="16"/>
      <c r="C32" s="16"/>
      <c r="D32" s="17"/>
      <c r="E32" s="18" t="s">
        <v>13</v>
      </c>
      <c r="F32" s="19">
        <v>1</v>
      </c>
      <c r="G32" s="26"/>
      <c r="H32" s="21"/>
      <c r="I32" s="22">
        <v>23</v>
      </c>
      <c r="J32" s="22"/>
    </row>
    <row r="33" ht="42" customHeight="1">
      <c r="A33" s="15" t="s">
        <v>36</v>
      </c>
      <c r="B33" s="16"/>
      <c r="C33" s="16"/>
      <c r="D33" s="17"/>
      <c r="E33" s="18" t="s">
        <v>13</v>
      </c>
      <c r="F33" s="19">
        <v>1</v>
      </c>
      <c r="G33" s="20">
        <f>+G34+G56</f>
        <v>0</v>
      </c>
      <c r="H33" s="21"/>
      <c r="I33" s="22">
        <v>24</v>
      </c>
      <c r="J33" s="22"/>
    </row>
    <row r="34" ht="42" customHeight="1">
      <c r="A34" s="15" t="s">
        <v>37</v>
      </c>
      <c r="B34" s="16"/>
      <c r="C34" s="16"/>
      <c r="D34" s="17"/>
      <c r="E34" s="18" t="s">
        <v>13</v>
      </c>
      <c r="F34" s="19">
        <v>1</v>
      </c>
      <c r="G34" s="20">
        <f>+G35+G38+G48+G51</f>
        <v>0</v>
      </c>
      <c r="H34" s="21"/>
      <c r="I34" s="22">
        <v>25</v>
      </c>
      <c r="J34" s="22">
        <v>20</v>
      </c>
    </row>
    <row r="35" ht="42" customHeight="1">
      <c r="A35" s="23"/>
      <c r="B35" s="16" t="s">
        <v>38</v>
      </c>
      <c r="C35" s="16"/>
      <c r="D35" s="17"/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2</v>
      </c>
    </row>
    <row r="36" ht="42" customHeight="1">
      <c r="A36" s="23"/>
      <c r="B36" s="24"/>
      <c r="C36" s="16" t="s">
        <v>38</v>
      </c>
      <c r="D36" s="17"/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3</v>
      </c>
    </row>
    <row r="37" ht="42" customHeight="1">
      <c r="A37" s="23"/>
      <c r="B37" s="24"/>
      <c r="C37" s="24"/>
      <c r="D37" s="25" t="s">
        <v>38</v>
      </c>
      <c r="E37" s="18" t="s">
        <v>13</v>
      </c>
      <c r="F37" s="19">
        <v>1</v>
      </c>
      <c r="G37" s="26"/>
      <c r="H37" s="21"/>
      <c r="I37" s="22">
        <v>28</v>
      </c>
      <c r="J37" s="22">
        <v>4</v>
      </c>
    </row>
    <row r="38" ht="42" customHeight="1">
      <c r="A38" s="23"/>
      <c r="B38" s="16" t="s">
        <v>39</v>
      </c>
      <c r="C38" s="16"/>
      <c r="D38" s="17"/>
      <c r="E38" s="18" t="s">
        <v>13</v>
      </c>
      <c r="F38" s="19">
        <v>1</v>
      </c>
      <c r="G38" s="20">
        <f>+G39+G42+G45</f>
        <v>0</v>
      </c>
      <c r="H38" s="21"/>
      <c r="I38" s="22">
        <v>29</v>
      </c>
      <c r="J38" s="22">
        <v>2</v>
      </c>
    </row>
    <row r="39" ht="42" customHeight="1">
      <c r="A39" s="23"/>
      <c r="B39" s="24"/>
      <c r="C39" s="16" t="s">
        <v>40</v>
      </c>
      <c r="D39" s="17"/>
      <c r="E39" s="18" t="s">
        <v>13</v>
      </c>
      <c r="F39" s="19">
        <v>1</v>
      </c>
      <c r="G39" s="20">
        <f>+G40+G41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41</v>
      </c>
      <c r="E40" s="18" t="s">
        <v>13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42</v>
      </c>
      <c r="E41" s="18" t="s">
        <v>13</v>
      </c>
      <c r="F41" s="19">
        <v>1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16" t="s">
        <v>43</v>
      </c>
      <c r="D42" s="17"/>
      <c r="E42" s="18" t="s">
        <v>13</v>
      </c>
      <c r="F42" s="19">
        <v>1</v>
      </c>
      <c r="G42" s="20">
        <f>+G43+G44</f>
        <v>0</v>
      </c>
      <c r="H42" s="21"/>
      <c r="I42" s="22">
        <v>33</v>
      </c>
      <c r="J42" s="22">
        <v>3</v>
      </c>
    </row>
    <row r="43" ht="42" customHeight="1">
      <c r="A43" s="23"/>
      <c r="B43" s="24"/>
      <c r="C43" s="24"/>
      <c r="D43" s="25" t="s">
        <v>44</v>
      </c>
      <c r="E43" s="18" t="s">
        <v>13</v>
      </c>
      <c r="F43" s="19">
        <v>1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45</v>
      </c>
      <c r="E44" s="18" t="s">
        <v>13</v>
      </c>
      <c r="F44" s="19">
        <v>1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16" t="s">
        <v>46</v>
      </c>
      <c r="D45" s="17"/>
      <c r="E45" s="18" t="s">
        <v>13</v>
      </c>
      <c r="F45" s="19">
        <v>1</v>
      </c>
      <c r="G45" s="20">
        <f>+G46+G47</f>
        <v>0</v>
      </c>
      <c r="H45" s="21"/>
      <c r="I45" s="22">
        <v>36</v>
      </c>
      <c r="J45" s="22">
        <v>3</v>
      </c>
    </row>
    <row r="46" ht="42" customHeight="1">
      <c r="A46" s="23"/>
      <c r="B46" s="24"/>
      <c r="C46" s="24"/>
      <c r="D46" s="25" t="s">
        <v>47</v>
      </c>
      <c r="E46" s="18" t="s">
        <v>13</v>
      </c>
      <c r="F46" s="19">
        <v>1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48</v>
      </c>
      <c r="E47" s="18" t="s">
        <v>13</v>
      </c>
      <c r="F47" s="19">
        <v>1</v>
      </c>
      <c r="G47" s="26"/>
      <c r="H47" s="21"/>
      <c r="I47" s="22">
        <v>38</v>
      </c>
      <c r="J47" s="22">
        <v>4</v>
      </c>
    </row>
    <row r="48" ht="42" customHeight="1">
      <c r="A48" s="23"/>
      <c r="B48" s="16" t="s">
        <v>49</v>
      </c>
      <c r="C48" s="16"/>
      <c r="D48" s="17"/>
      <c r="E48" s="18" t="s">
        <v>13</v>
      </c>
      <c r="F48" s="19">
        <v>1</v>
      </c>
      <c r="G48" s="20">
        <f>+G49</f>
        <v>0</v>
      </c>
      <c r="H48" s="21"/>
      <c r="I48" s="22">
        <v>39</v>
      </c>
      <c r="J48" s="22">
        <v>2</v>
      </c>
    </row>
    <row r="49" ht="42" customHeight="1">
      <c r="A49" s="23"/>
      <c r="B49" s="24"/>
      <c r="C49" s="16" t="s">
        <v>49</v>
      </c>
      <c r="D49" s="17"/>
      <c r="E49" s="18" t="s">
        <v>13</v>
      </c>
      <c r="F49" s="19">
        <v>1</v>
      </c>
      <c r="G49" s="20">
        <f>+G50</f>
        <v>0</v>
      </c>
      <c r="H49" s="21"/>
      <c r="I49" s="22">
        <v>40</v>
      </c>
      <c r="J49" s="22">
        <v>3</v>
      </c>
    </row>
    <row r="50" ht="42" customHeight="1">
      <c r="A50" s="23"/>
      <c r="B50" s="24"/>
      <c r="C50" s="24"/>
      <c r="D50" s="25" t="s">
        <v>50</v>
      </c>
      <c r="E50" s="18" t="s">
        <v>13</v>
      </c>
      <c r="F50" s="19">
        <v>1</v>
      </c>
      <c r="G50" s="26"/>
      <c r="H50" s="21"/>
      <c r="I50" s="22">
        <v>41</v>
      </c>
      <c r="J50" s="22">
        <v>4</v>
      </c>
    </row>
    <row r="51" ht="42" customHeight="1">
      <c r="A51" s="23"/>
      <c r="B51" s="16" t="s">
        <v>51</v>
      </c>
      <c r="C51" s="16"/>
      <c r="D51" s="17"/>
      <c r="E51" s="18" t="s">
        <v>13</v>
      </c>
      <c r="F51" s="19">
        <v>1</v>
      </c>
      <c r="G51" s="20">
        <f>+G52+G54</f>
        <v>0</v>
      </c>
      <c r="H51" s="21"/>
      <c r="I51" s="22">
        <v>42</v>
      </c>
      <c r="J51" s="22">
        <v>2</v>
      </c>
    </row>
    <row r="52" ht="42" customHeight="1">
      <c r="A52" s="23"/>
      <c r="B52" s="24"/>
      <c r="C52" s="16" t="s">
        <v>52</v>
      </c>
      <c r="D52" s="17"/>
      <c r="E52" s="18" t="s">
        <v>13</v>
      </c>
      <c r="F52" s="19">
        <v>1</v>
      </c>
      <c r="G52" s="20">
        <f>+G53</f>
        <v>0</v>
      </c>
      <c r="H52" s="21"/>
      <c r="I52" s="22">
        <v>43</v>
      </c>
      <c r="J52" s="22">
        <v>3</v>
      </c>
    </row>
    <row r="53" ht="42" customHeight="1">
      <c r="A53" s="23"/>
      <c r="B53" s="24"/>
      <c r="C53" s="24"/>
      <c r="D53" s="25" t="s">
        <v>53</v>
      </c>
      <c r="E53" s="18" t="s">
        <v>13</v>
      </c>
      <c r="F53" s="19">
        <v>1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16" t="s">
        <v>54</v>
      </c>
      <c r="D54" s="17"/>
      <c r="E54" s="18" t="s">
        <v>13</v>
      </c>
      <c r="F54" s="19">
        <v>1</v>
      </c>
      <c r="G54" s="20">
        <f>+G55</f>
        <v>0</v>
      </c>
      <c r="H54" s="21"/>
      <c r="I54" s="22">
        <v>45</v>
      </c>
      <c r="J54" s="22">
        <v>3</v>
      </c>
    </row>
    <row r="55" ht="42" customHeight="1">
      <c r="A55" s="23"/>
      <c r="B55" s="24"/>
      <c r="C55" s="24"/>
      <c r="D55" s="25" t="s">
        <v>55</v>
      </c>
      <c r="E55" s="18" t="s">
        <v>13</v>
      </c>
      <c r="F55" s="19">
        <v>1</v>
      </c>
      <c r="G55" s="26"/>
      <c r="H55" s="21"/>
      <c r="I55" s="22">
        <v>46</v>
      </c>
      <c r="J55" s="22">
        <v>4</v>
      </c>
    </row>
    <row r="56" ht="42" customHeight="1">
      <c r="A56" s="15" t="s">
        <v>56</v>
      </c>
      <c r="B56" s="16"/>
      <c r="C56" s="16"/>
      <c r="D56" s="17"/>
      <c r="E56" s="18" t="s">
        <v>13</v>
      </c>
      <c r="F56" s="19">
        <v>1</v>
      </c>
      <c r="G56" s="20">
        <f>+G57+G59+G60</f>
        <v>0</v>
      </c>
      <c r="H56" s="21"/>
      <c r="I56" s="22">
        <v>47</v>
      </c>
      <c r="J56" s="22"/>
    </row>
    <row r="57" ht="42" customHeight="1">
      <c r="A57" s="15" t="s">
        <v>57</v>
      </c>
      <c r="B57" s="16"/>
      <c r="C57" s="16"/>
      <c r="D57" s="17"/>
      <c r="E57" s="18" t="s">
        <v>13</v>
      </c>
      <c r="F57" s="19">
        <v>1</v>
      </c>
      <c r="G57" s="20">
        <f>+G58</f>
        <v>0</v>
      </c>
      <c r="H57" s="21"/>
      <c r="I57" s="22">
        <v>48</v>
      </c>
      <c r="J57" s="22">
        <v>200</v>
      </c>
    </row>
    <row r="58" ht="42" customHeight="1">
      <c r="A58" s="15" t="s">
        <v>58</v>
      </c>
      <c r="B58" s="16"/>
      <c r="C58" s="16"/>
      <c r="D58" s="17"/>
      <c r="E58" s="18" t="s">
        <v>13</v>
      </c>
      <c r="F58" s="19">
        <v>1</v>
      </c>
      <c r="G58" s="26"/>
      <c r="H58" s="21"/>
      <c r="I58" s="22">
        <v>49</v>
      </c>
      <c r="J58" s="22"/>
    </row>
    <row r="59" ht="42" customHeight="1">
      <c r="A59" s="15" t="s">
        <v>59</v>
      </c>
      <c r="B59" s="16"/>
      <c r="C59" s="16"/>
      <c r="D59" s="17"/>
      <c r="E59" s="18" t="s">
        <v>13</v>
      </c>
      <c r="F59" s="19">
        <v>1</v>
      </c>
      <c r="G59" s="26"/>
      <c r="H59" s="21"/>
      <c r="I59" s="22">
        <v>50</v>
      </c>
      <c r="J59" s="22">
        <v>210</v>
      </c>
    </row>
    <row r="60" ht="42" customHeight="1">
      <c r="A60" s="15" t="s">
        <v>60</v>
      </c>
      <c r="B60" s="16"/>
      <c r="C60" s="16"/>
      <c r="D60" s="17"/>
      <c r="E60" s="18" t="s">
        <v>13</v>
      </c>
      <c r="F60" s="19">
        <v>1</v>
      </c>
      <c r="G60" s="26"/>
      <c r="H60" s="21"/>
      <c r="I60" s="22">
        <v>51</v>
      </c>
      <c r="J60" s="22"/>
    </row>
    <row r="61" ht="42" customHeight="1">
      <c r="A61" s="15" t="s">
        <v>61</v>
      </c>
      <c r="B61" s="16"/>
      <c r="C61" s="16"/>
      <c r="D61" s="17"/>
      <c r="E61" s="18" t="s">
        <v>13</v>
      </c>
      <c r="F61" s="19">
        <v>1</v>
      </c>
      <c r="G61" s="26"/>
      <c r="H61" s="21"/>
      <c r="I61" s="22">
        <v>52</v>
      </c>
      <c r="J61" s="22"/>
    </row>
    <row r="62" ht="42" customHeight="1">
      <c r="A62" s="15" t="s">
        <v>62</v>
      </c>
      <c r="B62" s="16"/>
      <c r="C62" s="16"/>
      <c r="D62" s="17"/>
      <c r="E62" s="18" t="s">
        <v>13</v>
      </c>
      <c r="F62" s="19">
        <v>1</v>
      </c>
      <c r="G62" s="26"/>
      <c r="H62" s="21"/>
      <c r="I62" s="22">
        <v>53</v>
      </c>
      <c r="J62" s="22">
        <v>220</v>
      </c>
    </row>
    <row r="63" ht="42" customHeight="1">
      <c r="A63" s="15" t="s">
        <v>63</v>
      </c>
      <c r="B63" s="16"/>
      <c r="C63" s="16"/>
      <c r="D63" s="17"/>
      <c r="E63" s="18" t="s">
        <v>13</v>
      </c>
      <c r="F63" s="19">
        <v>1</v>
      </c>
      <c r="G63" s="20">
        <f>+G64</f>
        <v>0</v>
      </c>
      <c r="H63" s="21"/>
      <c r="I63" s="22">
        <v>54</v>
      </c>
      <c r="J63" s="22">
        <v>1</v>
      </c>
    </row>
    <row r="64" ht="42" customHeight="1">
      <c r="A64" s="23"/>
      <c r="B64" s="16" t="s">
        <v>49</v>
      </c>
      <c r="C64" s="16"/>
      <c r="D64" s="17"/>
      <c r="E64" s="18" t="s">
        <v>13</v>
      </c>
      <c r="F64" s="19">
        <v>1</v>
      </c>
      <c r="G64" s="20">
        <f>+G65</f>
        <v>0</v>
      </c>
      <c r="H64" s="21"/>
      <c r="I64" s="22">
        <v>55</v>
      </c>
      <c r="J64" s="22">
        <v>2</v>
      </c>
    </row>
    <row r="65" ht="42" customHeight="1">
      <c r="A65" s="23"/>
      <c r="B65" s="24"/>
      <c r="C65" s="16" t="s">
        <v>49</v>
      </c>
      <c r="D65" s="17"/>
      <c r="E65" s="18" t="s">
        <v>13</v>
      </c>
      <c r="F65" s="19">
        <v>1</v>
      </c>
      <c r="G65" s="20">
        <f>+G66</f>
        <v>0</v>
      </c>
      <c r="H65" s="21"/>
      <c r="I65" s="22">
        <v>56</v>
      </c>
      <c r="J65" s="22">
        <v>3</v>
      </c>
    </row>
    <row r="66" ht="42" customHeight="1">
      <c r="A66" s="23"/>
      <c r="B66" s="24"/>
      <c r="C66" s="24"/>
      <c r="D66" s="25" t="s">
        <v>64</v>
      </c>
      <c r="E66" s="18" t="s">
        <v>13</v>
      </c>
      <c r="F66" s="19">
        <v>1</v>
      </c>
      <c r="G66" s="26"/>
      <c r="H66" s="21"/>
      <c r="I66" s="22">
        <v>57</v>
      </c>
      <c r="J66" s="22">
        <v>4</v>
      </c>
    </row>
    <row r="67" ht="42" customHeight="1">
      <c r="A67" s="15" t="s">
        <v>65</v>
      </c>
      <c r="B67" s="16"/>
      <c r="C67" s="16"/>
      <c r="D67" s="17"/>
      <c r="E67" s="18" t="s">
        <v>13</v>
      </c>
      <c r="F67" s="19">
        <v>1</v>
      </c>
      <c r="G67" s="20">
        <f>+G10+G62+G63</f>
        <v>0</v>
      </c>
      <c r="H67" s="21"/>
      <c r="I67" s="22">
        <v>58</v>
      </c>
      <c r="J67" s="22">
        <v>30</v>
      </c>
    </row>
    <row r="68" ht="42" customHeight="1">
      <c r="A68" s="27" t="s">
        <v>66</v>
      </c>
      <c r="B68" s="28"/>
      <c r="C68" s="28"/>
      <c r="D68" s="29"/>
      <c r="E68" s="30" t="s">
        <v>67</v>
      </c>
      <c r="F68" s="31" t="s">
        <v>67</v>
      </c>
      <c r="G68" s="32">
        <f>G67</f>
        <v>0</v>
      </c>
      <c r="I68" s="33">
        <v>59</v>
      </c>
      <c r="J68" s="33">
        <v>90</v>
      </c>
    </row>
    <row r="69" ht="42" customHeight="1"/>
    <row r="70" ht="42" customHeight="1"/>
    <row r="71" ht="13.2"/>
    <row r="72" ht="13.2"/>
    <row r="73" ht="13.2"/>
    <row r="74" ht="13.2"/>
    <row r="79" ht="13.2"/>
    <row r="80" ht="13.2"/>
    <row r="81" ht="13.2"/>
  </sheetData>
  <sheetProtection sheet="1" objects="1" scenarios="1" spinCount="100000" saltValue="/aQThNzcmbJR9XoVQsHv+MaZh7tthEcM4BiWiU/hiKSaC1+GcSSl0mSlH76q2fwDf54Eg/3mDtgEiGrBZrzBnw==" hashValue="xKAT0aOEblTOKndmHOF2rT4L5uZz5wfarLWWJNMr9JwPsxR+MbWXLwqqrSw+d6wqcqSmWEwVMxtu0E7TdOkN/w==" algorithmName="SHA-512" password="FD80"/>
  <mergeCells count="41">
    <mergeCell ref="A68:D68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5:D25"/>
    <mergeCell ref="C28:D28"/>
    <mergeCell ref="A30:D30"/>
    <mergeCell ref="A31:D31"/>
    <mergeCell ref="A32:D32"/>
    <mergeCell ref="A33:D33"/>
    <mergeCell ref="A34:D34"/>
    <mergeCell ref="B35:D35"/>
    <mergeCell ref="C36:D36"/>
    <mergeCell ref="B38:D38"/>
    <mergeCell ref="C39:D39"/>
    <mergeCell ref="C42:D42"/>
    <mergeCell ref="C45:D45"/>
    <mergeCell ref="B48:D48"/>
    <mergeCell ref="C49:D49"/>
    <mergeCell ref="B51:D51"/>
    <mergeCell ref="C52:D52"/>
    <mergeCell ref="C54:D54"/>
    <mergeCell ref="A56:D56"/>
    <mergeCell ref="A57:D57"/>
    <mergeCell ref="A58:D58"/>
    <mergeCell ref="A59:D59"/>
    <mergeCell ref="A60:D60"/>
    <mergeCell ref="A61:D61"/>
    <mergeCell ref="A62:D62"/>
    <mergeCell ref="A63:D63"/>
    <mergeCell ref="B64:D64"/>
    <mergeCell ref="C65:D65"/>
    <mergeCell ref="A67:D67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ishimura motoyoshi</cp:lastModifiedBy>
  <cp:lastPrinted>2020-10-12T05:07:54Z</cp:lastPrinted>
  <dcterms:created xsi:type="dcterms:W3CDTF">2014-01-09T08:55:00Z</dcterms:created>
  <dcterms:modified xsi:type="dcterms:W3CDTF">2025-06-10T00:19:35Z</dcterms:modified>
</cp:coreProperties>
</file>